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akekrass/Documents/District 6/Pflugerville exemp 8-212026/"/>
    </mc:Choice>
  </mc:AlternateContent>
  <xr:revisionPtr revIDLastSave="0" documentId="13_ncr:1_{04DCEACC-ABD7-F942-AB0E-E08E30F47F02}" xr6:coauthVersionLast="47" xr6:coauthVersionMax="47" xr10:uidLastSave="{00000000-0000-0000-0000-000000000000}"/>
  <bookViews>
    <workbookView xWindow="3080" yWindow="2160" windowWidth="28040" windowHeight="17180" activeTab="1" xr2:uid="{DDDFE9FD-D8E3-9C4A-963D-DB9E11816069}"/>
  </bookViews>
  <sheets>
    <sheet name="Recon form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5" i="2"/>
  <c r="F18" i="2"/>
  <c r="E18" i="2"/>
  <c r="C18" i="2"/>
  <c r="F17" i="2"/>
  <c r="E17" i="2"/>
  <c r="C17" i="2"/>
  <c r="F16" i="2"/>
  <c r="E16" i="2"/>
  <c r="C16" i="2"/>
  <c r="F15" i="2"/>
  <c r="E15" i="2"/>
  <c r="C15" i="2"/>
  <c r="F14" i="2"/>
  <c r="E14" i="2"/>
  <c r="C14" i="2"/>
  <c r="F13" i="2"/>
  <c r="E13" i="2"/>
  <c r="C13" i="2"/>
  <c r="E12" i="2"/>
  <c r="C12" i="2"/>
  <c r="F11" i="2"/>
  <c r="E11" i="2"/>
  <c r="C11" i="2"/>
  <c r="E10" i="2"/>
  <c r="C10" i="2"/>
  <c r="E15" i="1"/>
  <c r="E14" i="1"/>
  <c r="C22" i="1"/>
  <c r="C21" i="1"/>
  <c r="C20" i="1"/>
  <c r="C19" i="1"/>
  <c r="C18" i="1"/>
  <c r="C17" i="1"/>
  <c r="C16" i="1"/>
  <c r="C15" i="1"/>
  <c r="C14" i="1"/>
  <c r="E29" i="1"/>
  <c r="F29" i="1" s="1"/>
  <c r="E28" i="1"/>
  <c r="F28" i="1" s="1"/>
  <c r="E27" i="1"/>
  <c r="F27" i="1" s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F14" i="1"/>
  <c r="C9" i="1"/>
  <c r="C10" i="1" s="1"/>
  <c r="F10" i="2" l="1"/>
  <c r="F12" i="2"/>
  <c r="F30" i="1"/>
  <c r="F23" i="1"/>
  <c r="C33" i="1" s="1"/>
</calcChain>
</file>

<file path=xl/sharedStrings.xml><?xml version="1.0" encoding="utf-8"?>
<sst xmlns="http://schemas.openxmlformats.org/spreadsheetml/2006/main" count="82" uniqueCount="45">
  <si>
    <t>May 2, 2026 Exemplification - Assembly Reconcilation Form</t>
  </si>
  <si>
    <t>Fill in the shaded squares where applicable. See sheet 2 for a completed example.</t>
  </si>
  <si>
    <t>Feel free to delete unused lines and instructions when you are done as in the example.</t>
  </si>
  <si>
    <t>You can add more lines if needed, but watch the built-in formuals in this form.</t>
  </si>
  <si>
    <t>Name</t>
  </si>
  <si>
    <t>Fee ($30)</t>
  </si>
  <si>
    <t>Subtotal</t>
  </si>
  <si>
    <t>Candidates</t>
  </si>
  <si>
    <t>Add'l Banquet Tix</t>
  </si>
  <si>
    <t>Total due</t>
  </si>
  <si>
    <t>Fee ($80)</t>
  </si>
  <si>
    <t>Qty</t>
  </si>
  <si>
    <t>Fee ($30 ea)</t>
  </si>
  <si>
    <t>to Assy</t>
  </si>
  <si>
    <t>SK Banquet Attendees*</t>
  </si>
  <si>
    <t>Banquet Tickets</t>
  </si>
  <si>
    <t>* We only need to track others staying for the meal.</t>
  </si>
  <si>
    <t>Total due to Master:</t>
  </si>
  <si>
    <t>Assembly Information</t>
  </si>
  <si>
    <t>Assembly No./Name</t>
  </si>
  <si>
    <t>Check Amount/No.</t>
  </si>
  <si>
    <t>Contact Name</t>
  </si>
  <si>
    <t>Phone</t>
  </si>
  <si>
    <t>Email</t>
  </si>
  <si>
    <t>Comments (if needed):</t>
  </si>
  <si>
    <t>Please email scanned Form 4s to me as early as possible so I can check for completeness.</t>
  </si>
  <si>
    <t>Candidates and attendees other than priests pay your Assembly and you write me one check.</t>
  </si>
  <si>
    <t>Please email reconciliation form and all scanned Form 4s to me by 4/26.</t>
  </si>
  <si>
    <t>Forms received by then will receive certificates at the exemp and will be in the program.</t>
  </si>
  <si>
    <t>Please have someone bring all the signed Form 4s and a check to the exemplification.</t>
  </si>
  <si>
    <t xml:space="preserve">You can also mail the check and Form 4s to me. </t>
  </si>
  <si>
    <t>For late changes, please call or email me. Don't assume anything.</t>
  </si>
  <si>
    <t>Carl Daniels</t>
  </si>
  <si>
    <t>Edward Fields</t>
  </si>
  <si>
    <t>Harold Ingram</t>
  </si>
  <si>
    <t>Keith Lincoln</t>
  </si>
  <si>
    <t>Michael North</t>
  </si>
  <si>
    <t>St Philip</t>
  </si>
  <si>
    <t>Quentin Rogers</t>
  </si>
  <si>
    <t>555-234-5678</t>
  </si>
  <si>
    <t>qr@gmail.com</t>
  </si>
  <si>
    <t>Priests</t>
  </si>
  <si>
    <t>August 1, 2026 Exemplification - Assembly Reconcilation Form</t>
  </si>
  <si>
    <t>Fee ($90)</t>
  </si>
  <si>
    <t>Fr Al 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</si>
</sst>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rgb="FF800080"/>
      <name val="Calibri"/>
      <family val="2"/>
      <scheme val="minor"/>
    </font>
    <font>
      <b/>
      <sz val="12"/>
      <color rgb="FF800080"/>
      <name val="Calibri"/>
      <family val="2"/>
      <scheme val="minor"/>
    </font>
    <font>
      <b/>
      <sz val="14"/>
      <color rgb="FF9933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2" borderId="1" xfId="0" applyFill="1" applyBorder="1"/>
    <xf numFmtId="164" fontId="0" fillId="0" borderId="1" xfId="0" applyNumberFormat="1" applyBorder="1"/>
    <xf numFmtId="0" fontId="1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64" fontId="6" fillId="0" borderId="1" xfId="0" applyNumberFormat="1" applyFont="1" applyBorder="1"/>
    <xf numFmtId="164" fontId="0" fillId="0" borderId="0" xfId="0" applyNumberFormat="1"/>
    <xf numFmtId="164" fontId="1" fillId="0" borderId="0" xfId="0" applyNumberFormat="1" applyFont="1"/>
    <xf numFmtId="0" fontId="7" fillId="0" borderId="0" xfId="0" applyFont="1"/>
    <xf numFmtId="164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/>
    <xf numFmtId="6" fontId="9" fillId="0" borderId="0" xfId="0" applyNumberFormat="1" applyFont="1"/>
    <xf numFmtId="0" fontId="9" fillId="0" borderId="0" xfId="0" applyFont="1"/>
    <xf numFmtId="6" fontId="1" fillId="0" borderId="0" xfId="0" applyNumberFormat="1" applyFont="1"/>
    <xf numFmtId="0" fontId="10" fillId="0" borderId="0" xfId="0" applyFont="1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164" fontId="0" fillId="0" borderId="1" xfId="0" applyNumberFormat="1" applyFill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6" fontId="0" fillId="0" borderId="1" xfId="0" applyNumberFormat="1" applyBorder="1"/>
    <xf numFmtId="6" fontId="8" fillId="0" borderId="1" xfId="0" applyNumberFormat="1" applyFont="1" applyBorder="1"/>
    <xf numFmtId="0" fontId="8" fillId="0" borderId="1" xfId="0" applyFont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6" xfId="0" applyFill="1" applyBorder="1" applyAlignment="1"/>
    <xf numFmtId="6" fontId="0" fillId="2" borderId="2" xfId="0" applyNumberFormat="1" applyFill="1" applyBorder="1" applyAlignment="1">
      <alignment horizontal="right"/>
    </xf>
    <xf numFmtId="0" fontId="0" fillId="2" borderId="4" xfId="0" applyFill="1" applyBorder="1"/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AC9A-1A55-B542-9F77-CCBD681DBB9A}">
  <dimension ref="A1:G53"/>
  <sheetViews>
    <sheetView topLeftCell="A18" workbookViewId="0">
      <selection activeCell="B43" sqref="B43:F43"/>
    </sheetView>
  </sheetViews>
  <sheetFormatPr baseColWidth="10" defaultRowHeight="19" x14ac:dyDescent="0.25"/>
  <cols>
    <col min="1" max="1" width="4.83203125" style="2" customWidth="1"/>
    <col min="2" max="2" width="25.83203125" style="2" customWidth="1"/>
    <col min="3" max="3" width="8.83203125" style="2" customWidth="1"/>
    <col min="4" max="4" width="4.83203125" style="2" customWidth="1"/>
    <col min="5" max="5" width="12.83203125" style="2" customWidth="1"/>
    <col min="6" max="6" width="8.83203125" style="2" customWidth="1"/>
    <col min="7" max="16384" width="10.83203125" style="2"/>
  </cols>
  <sheetData>
    <row r="1" spans="1:7" ht="21" x14ac:dyDescent="0.25">
      <c r="A1" s="27" t="s">
        <v>42</v>
      </c>
      <c r="B1" s="27"/>
      <c r="C1" s="27"/>
      <c r="D1" s="27"/>
      <c r="E1" s="27"/>
      <c r="F1" s="27"/>
      <c r="G1" s="28"/>
    </row>
    <row r="2" spans="1:7" customFormat="1" ht="16" x14ac:dyDescent="0.2"/>
    <row r="3" spans="1:7" customFormat="1" ht="16" x14ac:dyDescent="0.2">
      <c r="A3" t="s">
        <v>1</v>
      </c>
    </row>
    <row r="4" spans="1:7" customFormat="1" ht="16" x14ac:dyDescent="0.2">
      <c r="A4" t="s">
        <v>2</v>
      </c>
    </row>
    <row r="5" spans="1:7" customFormat="1" ht="16" x14ac:dyDescent="0.2">
      <c r="A5" t="s">
        <v>3</v>
      </c>
    </row>
    <row r="6" spans="1:7" customFormat="1" ht="16" x14ac:dyDescent="0.2"/>
    <row r="7" spans="1:7" x14ac:dyDescent="0.25">
      <c r="A7" s="3" t="s">
        <v>41</v>
      </c>
    </row>
    <row r="8" spans="1:7" customFormat="1" ht="16" x14ac:dyDescent="0.2">
      <c r="B8" t="s">
        <v>4</v>
      </c>
      <c r="C8" s="4" t="s">
        <v>5</v>
      </c>
    </row>
    <row r="9" spans="1:7" customFormat="1" ht="16" x14ac:dyDescent="0.2">
      <c r="A9">
        <v>1</v>
      </c>
      <c r="B9" s="5"/>
      <c r="C9" s="6" t="str">
        <f>IF(ISBLANK(B9),"",30)</f>
        <v/>
      </c>
    </row>
    <row r="10" spans="1:7" customFormat="1" ht="16" x14ac:dyDescent="0.2">
      <c r="B10" s="7" t="s">
        <v>6</v>
      </c>
      <c r="C10" s="8">
        <f>SUM(C9)</f>
        <v>0</v>
      </c>
    </row>
    <row r="11" spans="1:7" customFormat="1" ht="16" x14ac:dyDescent="0.2"/>
    <row r="12" spans="1:7" x14ac:dyDescent="0.25">
      <c r="A12" s="3" t="s">
        <v>7</v>
      </c>
      <c r="C12"/>
      <c r="D12" s="29" t="s">
        <v>8</v>
      </c>
      <c r="E12" s="29"/>
      <c r="F12" s="9" t="s">
        <v>9</v>
      </c>
    </row>
    <row r="13" spans="1:7" customFormat="1" ht="16" x14ac:dyDescent="0.2">
      <c r="B13" t="s">
        <v>4</v>
      </c>
      <c r="C13" s="4" t="s">
        <v>43</v>
      </c>
      <c r="D13" s="4" t="s">
        <v>11</v>
      </c>
      <c r="E13" s="4" t="s">
        <v>12</v>
      </c>
      <c r="F13" s="9" t="s">
        <v>13</v>
      </c>
    </row>
    <row r="14" spans="1:7" customFormat="1" ht="16" x14ac:dyDescent="0.2">
      <c r="A14">
        <v>1</v>
      </c>
      <c r="B14" s="10"/>
      <c r="C14" s="34" t="str">
        <f>IF(ISBLANK(B14),"",90)</f>
        <v/>
      </c>
      <c r="D14" s="11"/>
      <c r="E14" s="6" t="str">
        <f>IF(ISBLANK(D14),"",30*D14)</f>
        <v/>
      </c>
      <c r="F14" s="12" t="str">
        <f>IF(ISBLANK(B14),"",IF(ISBLANK(#REF!),C14,C14+E14))</f>
        <v/>
      </c>
    </row>
    <row r="15" spans="1:7" customFormat="1" ht="16" x14ac:dyDescent="0.2">
      <c r="A15">
        <v>2</v>
      </c>
      <c r="B15" s="10"/>
      <c r="C15" s="34" t="str">
        <f t="shared" ref="C15:C22" si="0">IF(ISBLANK(B15),"",90)</f>
        <v/>
      </c>
      <c r="D15" s="11"/>
      <c r="E15" s="6" t="str">
        <f>IF(ISBLANK(D15),"",30*D15)</f>
        <v/>
      </c>
      <c r="F15" s="12" t="str">
        <f>IF(ISBLANK(B15),"",IF(ISBLANK(D14),C15,C15+E15))</f>
        <v/>
      </c>
    </row>
    <row r="16" spans="1:7" customFormat="1" ht="16" x14ac:dyDescent="0.2">
      <c r="A16">
        <v>3</v>
      </c>
      <c r="B16" s="10"/>
      <c r="C16" s="34" t="str">
        <f t="shared" si="0"/>
        <v/>
      </c>
      <c r="D16" s="11"/>
      <c r="E16" s="6" t="str">
        <f t="shared" ref="E16:E22" si="1">IF(ISBLANK(D16),"",30*D16)</f>
        <v/>
      </c>
      <c r="F16" s="12" t="str">
        <f t="shared" ref="F16:F22" si="2">IF(ISBLANK(B16),"",IF(ISBLANK(D16),C16,C16+E16))</f>
        <v/>
      </c>
    </row>
    <row r="17" spans="1:6" customFormat="1" ht="16" x14ac:dyDescent="0.2">
      <c r="A17">
        <v>4</v>
      </c>
      <c r="B17" s="10"/>
      <c r="C17" s="34" t="str">
        <f t="shared" si="0"/>
        <v/>
      </c>
      <c r="D17" s="11"/>
      <c r="E17" s="6" t="str">
        <f t="shared" si="1"/>
        <v/>
      </c>
      <c r="F17" s="12" t="str">
        <f t="shared" si="2"/>
        <v/>
      </c>
    </row>
    <row r="18" spans="1:6" customFormat="1" ht="16" x14ac:dyDescent="0.2">
      <c r="A18">
        <v>5</v>
      </c>
      <c r="B18" s="10"/>
      <c r="C18" s="34" t="str">
        <f t="shared" si="0"/>
        <v/>
      </c>
      <c r="D18" s="11"/>
      <c r="E18" s="6" t="str">
        <f t="shared" si="1"/>
        <v/>
      </c>
      <c r="F18" s="12" t="str">
        <f t="shared" si="2"/>
        <v/>
      </c>
    </row>
    <row r="19" spans="1:6" customFormat="1" ht="16" x14ac:dyDescent="0.2">
      <c r="A19">
        <v>6</v>
      </c>
      <c r="B19" s="10"/>
      <c r="C19" s="34" t="str">
        <f t="shared" si="0"/>
        <v/>
      </c>
      <c r="D19" s="11"/>
      <c r="E19" s="6" t="str">
        <f t="shared" si="1"/>
        <v/>
      </c>
      <c r="F19" s="12" t="str">
        <f t="shared" si="2"/>
        <v/>
      </c>
    </row>
    <row r="20" spans="1:6" customFormat="1" ht="16" x14ac:dyDescent="0.2">
      <c r="A20">
        <v>7</v>
      </c>
      <c r="B20" s="10"/>
      <c r="C20" s="34" t="str">
        <f t="shared" si="0"/>
        <v/>
      </c>
      <c r="D20" s="11"/>
      <c r="E20" s="6" t="str">
        <f t="shared" si="1"/>
        <v/>
      </c>
      <c r="F20" s="12" t="str">
        <f t="shared" si="2"/>
        <v/>
      </c>
    </row>
    <row r="21" spans="1:6" customFormat="1" ht="16" x14ac:dyDescent="0.2">
      <c r="A21">
        <v>8</v>
      </c>
      <c r="B21" s="10"/>
      <c r="C21" s="34" t="str">
        <f t="shared" si="0"/>
        <v/>
      </c>
      <c r="D21" s="11"/>
      <c r="E21" s="6" t="str">
        <f t="shared" si="1"/>
        <v/>
      </c>
      <c r="F21" s="12" t="str">
        <f t="shared" si="2"/>
        <v/>
      </c>
    </row>
    <row r="22" spans="1:6" customFormat="1" ht="16" x14ac:dyDescent="0.2">
      <c r="A22">
        <v>9</v>
      </c>
      <c r="B22" s="10"/>
      <c r="C22" s="34" t="str">
        <f t="shared" si="0"/>
        <v/>
      </c>
      <c r="D22" s="11"/>
      <c r="E22" s="6" t="str">
        <f t="shared" si="1"/>
        <v/>
      </c>
      <c r="F22" s="12" t="str">
        <f t="shared" si="2"/>
        <v/>
      </c>
    </row>
    <row r="23" spans="1:6" customFormat="1" ht="16" x14ac:dyDescent="0.2">
      <c r="B23" s="7" t="s">
        <v>6</v>
      </c>
      <c r="F23" s="8">
        <f>SUM(F14:F22)</f>
        <v>0</v>
      </c>
    </row>
    <row r="24" spans="1:6" customFormat="1" ht="16" x14ac:dyDescent="0.2"/>
    <row r="25" spans="1:6" x14ac:dyDescent="0.25">
      <c r="A25" s="3" t="s">
        <v>14</v>
      </c>
      <c r="C25"/>
      <c r="D25" s="29" t="s">
        <v>15</v>
      </c>
      <c r="E25" s="29"/>
      <c r="F25" s="9" t="s">
        <v>9</v>
      </c>
    </row>
    <row r="26" spans="1:6" customFormat="1" ht="16" x14ac:dyDescent="0.2">
      <c r="B26" t="s">
        <v>4</v>
      </c>
      <c r="D26" s="4" t="s">
        <v>11</v>
      </c>
      <c r="E26" s="4" t="s">
        <v>12</v>
      </c>
      <c r="F26" s="9" t="s">
        <v>13</v>
      </c>
    </row>
    <row r="27" spans="1:6" customFormat="1" ht="16" x14ac:dyDescent="0.2">
      <c r="A27">
        <v>1</v>
      </c>
      <c r="B27" s="10"/>
      <c r="C27" s="13"/>
      <c r="D27" s="11"/>
      <c r="E27" s="6" t="str">
        <f>IF(ISBLANK(D27),"",30*D27)</f>
        <v/>
      </c>
      <c r="F27" s="12" t="str">
        <f>E27</f>
        <v/>
      </c>
    </row>
    <row r="28" spans="1:6" customFormat="1" ht="16" x14ac:dyDescent="0.2">
      <c r="A28">
        <v>2</v>
      </c>
      <c r="B28" s="10"/>
      <c r="C28" s="13"/>
      <c r="D28" s="11"/>
      <c r="E28" s="6" t="str">
        <f t="shared" ref="E28:E29" si="3">IF(ISBLANK(D28),"",30*D28)</f>
        <v/>
      </c>
      <c r="F28" s="12" t="str">
        <f t="shared" ref="F28:F29" si="4">E28</f>
        <v/>
      </c>
    </row>
    <row r="29" spans="1:6" customFormat="1" ht="16" x14ac:dyDescent="0.2">
      <c r="A29">
        <v>3</v>
      </c>
      <c r="B29" s="10"/>
      <c r="C29" s="13"/>
      <c r="D29" s="11"/>
      <c r="E29" s="6" t="str">
        <f t="shared" si="3"/>
        <v/>
      </c>
      <c r="F29" s="12" t="str">
        <f t="shared" si="4"/>
        <v/>
      </c>
    </row>
    <row r="30" spans="1:6" customFormat="1" ht="16" x14ac:dyDescent="0.2">
      <c r="B30" s="7" t="s">
        <v>6</v>
      </c>
      <c r="F30" s="14">
        <f>SUM(F27:F29)</f>
        <v>0</v>
      </c>
    </row>
    <row r="31" spans="1:6" customFormat="1" ht="16" x14ac:dyDescent="0.2">
      <c r="A31" t="s">
        <v>16</v>
      </c>
    </row>
    <row r="32" spans="1:6" customFormat="1" ht="16" x14ac:dyDescent="0.2"/>
    <row r="33" spans="1:7" x14ac:dyDescent="0.25">
      <c r="B33" s="15" t="s">
        <v>17</v>
      </c>
      <c r="C33" s="35">
        <f>C10+F23+F30</f>
        <v>0</v>
      </c>
    </row>
    <row r="34" spans="1:7" customFormat="1" ht="16" x14ac:dyDescent="0.2"/>
    <row r="35" spans="1:7" x14ac:dyDescent="0.25">
      <c r="A35" s="3" t="s">
        <v>18</v>
      </c>
    </row>
    <row r="36" spans="1:7" customFormat="1" ht="16" x14ac:dyDescent="0.2">
      <c r="A36" s="7"/>
      <c r="B36" t="s">
        <v>19</v>
      </c>
      <c r="C36" s="10"/>
      <c r="D36" s="30"/>
      <c r="E36" s="31"/>
      <c r="F36" s="32"/>
    </row>
    <row r="37" spans="1:7" customFormat="1" ht="16" x14ac:dyDescent="0.2">
      <c r="A37" s="7"/>
      <c r="B37" t="s">
        <v>20</v>
      </c>
      <c r="C37" s="10"/>
      <c r="D37" s="16"/>
      <c r="E37" s="17"/>
      <c r="F37" s="17"/>
    </row>
    <row r="38" spans="1:7" customFormat="1" ht="16" x14ac:dyDescent="0.2">
      <c r="B38" s="18" t="s">
        <v>21</v>
      </c>
      <c r="C38" s="33" t="s">
        <v>22</v>
      </c>
      <c r="D38" s="33"/>
      <c r="E38" s="33" t="s">
        <v>23</v>
      </c>
      <c r="F38" s="33"/>
      <c r="G38" s="33"/>
    </row>
    <row r="39" spans="1:7" customFormat="1" ht="16" x14ac:dyDescent="0.2">
      <c r="B39" s="10"/>
      <c r="C39" s="24"/>
      <c r="D39" s="25"/>
      <c r="E39" s="26"/>
      <c r="F39" s="26"/>
      <c r="G39" s="26"/>
    </row>
    <row r="40" spans="1:7" customFormat="1" ht="16" x14ac:dyDescent="0.2"/>
    <row r="41" spans="1:7" customFormat="1" ht="16" x14ac:dyDescent="0.2">
      <c r="B41" t="s">
        <v>24</v>
      </c>
    </row>
    <row r="42" spans="1:7" customFormat="1" ht="16" x14ac:dyDescent="0.2"/>
    <row r="43" spans="1:7" customFormat="1" ht="16" x14ac:dyDescent="0.2">
      <c r="B43" s="18"/>
      <c r="C43" s="18"/>
      <c r="D43" s="18"/>
      <c r="E43" s="18"/>
      <c r="F43" s="18"/>
    </row>
    <row r="44" spans="1:7" customFormat="1" ht="16" x14ac:dyDescent="0.2"/>
    <row r="45" spans="1:7" customFormat="1" ht="16" x14ac:dyDescent="0.2">
      <c r="A45" t="s">
        <v>25</v>
      </c>
    </row>
    <row r="46" spans="1:7" customFormat="1" ht="16" x14ac:dyDescent="0.2">
      <c r="A46" t="s">
        <v>26</v>
      </c>
    </row>
    <row r="47" spans="1:7" customFormat="1" ht="16" x14ac:dyDescent="0.2">
      <c r="A47" t="s">
        <v>27</v>
      </c>
    </row>
    <row r="48" spans="1:7" customFormat="1" ht="16" x14ac:dyDescent="0.2">
      <c r="A48" t="s">
        <v>28</v>
      </c>
    </row>
    <row r="49" spans="1:1" customFormat="1" ht="16" x14ac:dyDescent="0.2">
      <c r="A49" t="s">
        <v>29</v>
      </c>
    </row>
    <row r="50" spans="1:1" customFormat="1" ht="16" x14ac:dyDescent="0.2">
      <c r="A50" t="s">
        <v>30</v>
      </c>
    </row>
    <row r="51" spans="1:1" customFormat="1" ht="16" x14ac:dyDescent="0.2">
      <c r="A51" t="s">
        <v>31</v>
      </c>
    </row>
    <row r="52" spans="1:1" customFormat="1" ht="16" x14ac:dyDescent="0.2"/>
    <row r="53" spans="1:1" customFormat="1" ht="16" x14ac:dyDescent="0.2"/>
  </sheetData>
  <mergeCells count="8">
    <mergeCell ref="C39:D39"/>
    <mergeCell ref="E39:G39"/>
    <mergeCell ref="A1:G1"/>
    <mergeCell ref="D12:E12"/>
    <mergeCell ref="D25:E25"/>
    <mergeCell ref="D36:F36"/>
    <mergeCell ref="C38:D38"/>
    <mergeCell ref="E38:G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FA85-020C-D949-A71F-A64D355918BB}">
  <dimension ref="A1:G39"/>
  <sheetViews>
    <sheetView tabSelected="1" topLeftCell="A9" workbookViewId="0">
      <selection activeCell="L36" sqref="L36"/>
    </sheetView>
  </sheetViews>
  <sheetFormatPr baseColWidth="10" defaultRowHeight="16" x14ac:dyDescent="0.2"/>
  <cols>
    <col min="1" max="1" width="4.83203125" customWidth="1"/>
    <col min="2" max="2" width="25.83203125" customWidth="1"/>
    <col min="3" max="3" width="8.83203125" customWidth="1"/>
    <col min="4" max="4" width="4.83203125" customWidth="1"/>
    <col min="5" max="5" width="12.83203125" customWidth="1"/>
    <col min="6" max="6" width="8.83203125" customWidth="1"/>
  </cols>
  <sheetData>
    <row r="1" spans="1:6" ht="21" x14ac:dyDescent="0.25">
      <c r="A1" s="1" t="s">
        <v>0</v>
      </c>
    </row>
    <row r="3" spans="1:6" ht="19" x14ac:dyDescent="0.25">
      <c r="A3" s="3" t="s">
        <v>41</v>
      </c>
      <c r="B3" s="2"/>
      <c r="C3" s="2"/>
      <c r="D3" s="2"/>
      <c r="E3" s="2"/>
      <c r="F3" s="2"/>
    </row>
    <row r="4" spans="1:6" x14ac:dyDescent="0.2">
      <c r="B4" t="s">
        <v>4</v>
      </c>
      <c r="C4" t="s">
        <v>5</v>
      </c>
    </row>
    <row r="5" spans="1:6" x14ac:dyDescent="0.2">
      <c r="A5">
        <v>1</v>
      </c>
      <c r="B5" s="5" t="s">
        <v>44</v>
      </c>
      <c r="C5" s="6">
        <f>IF(ISBLANK(B5),"",30)</f>
        <v>30</v>
      </c>
    </row>
    <row r="6" spans="1:6" x14ac:dyDescent="0.2">
      <c r="B6" s="7" t="s">
        <v>6</v>
      </c>
      <c r="C6" s="19">
        <v>0</v>
      </c>
    </row>
    <row r="8" spans="1:6" ht="19" x14ac:dyDescent="0.25">
      <c r="A8" s="3" t="s">
        <v>7</v>
      </c>
      <c r="C8" t="s">
        <v>8</v>
      </c>
      <c r="D8" s="20" t="s">
        <v>9</v>
      </c>
      <c r="E8" s="2"/>
    </row>
    <row r="9" spans="1:6" x14ac:dyDescent="0.2">
      <c r="B9" t="s">
        <v>4</v>
      </c>
      <c r="C9" t="s">
        <v>10</v>
      </c>
      <c r="D9" t="s">
        <v>11</v>
      </c>
      <c r="E9" t="s">
        <v>12</v>
      </c>
      <c r="F9" s="20" t="s">
        <v>13</v>
      </c>
    </row>
    <row r="10" spans="1:6" x14ac:dyDescent="0.2">
      <c r="A10">
        <v>1</v>
      </c>
      <c r="B10" s="5" t="s">
        <v>32</v>
      </c>
      <c r="C10" s="34">
        <f>IF(ISBLANK(B10),"",90)</f>
        <v>90</v>
      </c>
      <c r="D10" s="11"/>
      <c r="E10" s="6" t="str">
        <f>IF(ISBLANK(D10),"",30*D10)</f>
        <v/>
      </c>
      <c r="F10" s="12" t="e">
        <f>IF(ISBLANK(B10),"",IF(ISBLANK(#REF!),C10,C10+E10))</f>
        <v>#VALUE!</v>
      </c>
    </row>
    <row r="11" spans="1:6" x14ac:dyDescent="0.2">
      <c r="A11">
        <v>2</v>
      </c>
      <c r="B11" s="5" t="s">
        <v>33</v>
      </c>
      <c r="C11" s="34">
        <f t="shared" ref="C11:C18" si="0">IF(ISBLANK(B11),"",90)</f>
        <v>90</v>
      </c>
      <c r="D11" s="11">
        <v>1</v>
      </c>
      <c r="E11" s="6">
        <f>IF(ISBLANK(D11),"",30*D11)</f>
        <v>30</v>
      </c>
      <c r="F11" s="12">
        <f>IF(ISBLANK(B11),"",IF(ISBLANK(D10),C11,C11+E11))</f>
        <v>90</v>
      </c>
    </row>
    <row r="12" spans="1:6" x14ac:dyDescent="0.2">
      <c r="A12">
        <v>3</v>
      </c>
      <c r="B12" s="5" t="s">
        <v>34</v>
      </c>
      <c r="C12" s="34">
        <f t="shared" si="0"/>
        <v>90</v>
      </c>
      <c r="D12" s="11">
        <v>2</v>
      </c>
      <c r="E12" s="6">
        <f t="shared" ref="E12:E18" si="1">IF(ISBLANK(D12),"",30*D12)</f>
        <v>60</v>
      </c>
      <c r="F12" s="12">
        <f t="shared" ref="F12:F18" si="2">IF(ISBLANK(B12),"",IF(ISBLANK(D12),C12,C12+E12))</f>
        <v>150</v>
      </c>
    </row>
    <row r="13" spans="1:6" x14ac:dyDescent="0.2">
      <c r="A13">
        <v>4</v>
      </c>
      <c r="B13" s="5"/>
      <c r="C13" s="34" t="str">
        <f t="shared" si="0"/>
        <v/>
      </c>
      <c r="D13" s="11"/>
      <c r="E13" s="6" t="str">
        <f t="shared" si="1"/>
        <v/>
      </c>
      <c r="F13" s="12" t="str">
        <f t="shared" si="2"/>
        <v/>
      </c>
    </row>
    <row r="14" spans="1:6" x14ac:dyDescent="0.2">
      <c r="A14">
        <v>5</v>
      </c>
      <c r="B14" s="5"/>
      <c r="C14" s="34" t="str">
        <f t="shared" si="0"/>
        <v/>
      </c>
      <c r="D14" s="11"/>
      <c r="E14" s="6" t="str">
        <f t="shared" si="1"/>
        <v/>
      </c>
      <c r="F14" s="12" t="str">
        <f t="shared" si="2"/>
        <v/>
      </c>
    </row>
    <row r="15" spans="1:6" x14ac:dyDescent="0.2">
      <c r="A15">
        <v>6</v>
      </c>
      <c r="B15" s="5"/>
      <c r="C15" s="34" t="str">
        <f t="shared" si="0"/>
        <v/>
      </c>
      <c r="D15" s="11"/>
      <c r="E15" s="6" t="str">
        <f t="shared" si="1"/>
        <v/>
      </c>
      <c r="F15" s="12" t="str">
        <f t="shared" si="2"/>
        <v/>
      </c>
    </row>
    <row r="16" spans="1:6" x14ac:dyDescent="0.2">
      <c r="A16">
        <v>7</v>
      </c>
      <c r="B16" s="5"/>
      <c r="C16" s="34" t="str">
        <f t="shared" si="0"/>
        <v/>
      </c>
      <c r="D16" s="11"/>
      <c r="E16" s="6" t="str">
        <f t="shared" si="1"/>
        <v/>
      </c>
      <c r="F16" s="12" t="str">
        <f t="shared" si="2"/>
        <v/>
      </c>
    </row>
    <row r="17" spans="1:7" x14ac:dyDescent="0.2">
      <c r="A17">
        <v>8</v>
      </c>
      <c r="B17" s="5"/>
      <c r="C17" s="34" t="str">
        <f t="shared" si="0"/>
        <v/>
      </c>
      <c r="D17" s="11"/>
      <c r="E17" s="6" t="str">
        <f t="shared" si="1"/>
        <v/>
      </c>
      <c r="F17" s="12" t="str">
        <f t="shared" si="2"/>
        <v/>
      </c>
    </row>
    <row r="18" spans="1:7" x14ac:dyDescent="0.2">
      <c r="A18">
        <v>9</v>
      </c>
      <c r="B18" s="5"/>
      <c r="C18" s="34" t="str">
        <f t="shared" si="0"/>
        <v/>
      </c>
      <c r="D18" s="11"/>
      <c r="E18" s="6" t="str">
        <f t="shared" si="1"/>
        <v/>
      </c>
      <c r="F18" s="12" t="str">
        <f t="shared" si="2"/>
        <v/>
      </c>
    </row>
    <row r="19" spans="1:7" x14ac:dyDescent="0.2">
      <c r="B19" s="7" t="s">
        <v>6</v>
      </c>
      <c r="F19" s="19">
        <v>360</v>
      </c>
    </row>
    <row r="21" spans="1:7" ht="19" x14ac:dyDescent="0.25">
      <c r="A21" s="3" t="s">
        <v>14</v>
      </c>
      <c r="C21" t="s">
        <v>15</v>
      </c>
      <c r="D21" s="20" t="s">
        <v>9</v>
      </c>
      <c r="E21" s="2"/>
    </row>
    <row r="22" spans="1:7" x14ac:dyDescent="0.2">
      <c r="B22" t="s">
        <v>4</v>
      </c>
      <c r="D22" t="s">
        <v>11</v>
      </c>
      <c r="E22" t="s">
        <v>12</v>
      </c>
      <c r="F22" s="20" t="s">
        <v>13</v>
      </c>
    </row>
    <row r="23" spans="1:7" x14ac:dyDescent="0.2">
      <c r="A23">
        <v>1</v>
      </c>
      <c r="B23" s="5" t="s">
        <v>35</v>
      </c>
      <c r="C23" s="23"/>
      <c r="D23" s="5">
        <v>1</v>
      </c>
      <c r="E23" s="37">
        <v>30</v>
      </c>
      <c r="F23" s="38">
        <v>30</v>
      </c>
    </row>
    <row r="24" spans="1:7" x14ac:dyDescent="0.2">
      <c r="A24">
        <v>2</v>
      </c>
      <c r="B24" s="5" t="s">
        <v>36</v>
      </c>
      <c r="C24" s="23"/>
      <c r="D24" s="5">
        <v>2</v>
      </c>
      <c r="E24" s="37">
        <v>60</v>
      </c>
      <c r="F24" s="38">
        <v>60</v>
      </c>
    </row>
    <row r="25" spans="1:7" x14ac:dyDescent="0.2">
      <c r="A25">
        <v>3</v>
      </c>
      <c r="B25" s="5"/>
      <c r="C25" s="23"/>
      <c r="D25" s="5"/>
      <c r="E25" s="23"/>
      <c r="F25" s="39"/>
    </row>
    <row r="26" spans="1:7" x14ac:dyDescent="0.2">
      <c r="B26" s="7" t="s">
        <v>6</v>
      </c>
      <c r="F26" s="21">
        <v>90</v>
      </c>
    </row>
    <row r="27" spans="1:7" x14ac:dyDescent="0.2">
      <c r="A27" t="s">
        <v>16</v>
      </c>
    </row>
    <row r="29" spans="1:7" ht="19" x14ac:dyDescent="0.25">
      <c r="A29" s="2"/>
      <c r="B29" s="22" t="s">
        <v>17</v>
      </c>
      <c r="C29" s="35">
        <f>C6+F19+F26</f>
        <v>450</v>
      </c>
      <c r="D29" s="36"/>
      <c r="E29" s="2"/>
      <c r="F29" s="2"/>
      <c r="G29" s="2"/>
    </row>
    <row r="31" spans="1:7" ht="19" x14ac:dyDescent="0.25">
      <c r="A31" s="3" t="s">
        <v>18</v>
      </c>
      <c r="B31" s="2"/>
      <c r="C31" s="2"/>
      <c r="D31" s="2"/>
      <c r="E31" s="2"/>
      <c r="F31" s="2"/>
    </row>
    <row r="32" spans="1:7" x14ac:dyDescent="0.2">
      <c r="A32" s="7"/>
      <c r="B32" t="s">
        <v>19</v>
      </c>
      <c r="C32" s="5">
        <v>1234</v>
      </c>
      <c r="D32" s="43" t="s">
        <v>37</v>
      </c>
      <c r="E32" s="41"/>
      <c r="F32" s="42"/>
    </row>
    <row r="33" spans="1:7" x14ac:dyDescent="0.2">
      <c r="A33" s="7"/>
      <c r="B33" t="s">
        <v>20</v>
      </c>
      <c r="C33" s="44">
        <v>450</v>
      </c>
      <c r="D33" s="45">
        <v>246</v>
      </c>
    </row>
    <row r="34" spans="1:7" x14ac:dyDescent="0.2">
      <c r="B34" t="s">
        <v>21</v>
      </c>
      <c r="C34" t="s">
        <v>22</v>
      </c>
      <c r="E34" t="s">
        <v>23</v>
      </c>
    </row>
    <row r="35" spans="1:7" x14ac:dyDescent="0.2">
      <c r="B35" s="5" t="s">
        <v>38</v>
      </c>
      <c r="C35" s="46" t="s">
        <v>39</v>
      </c>
      <c r="D35" s="46"/>
      <c r="E35" s="40" t="s">
        <v>40</v>
      </c>
      <c r="F35" s="41"/>
      <c r="G35" s="42"/>
    </row>
    <row r="37" spans="1:7" x14ac:dyDescent="0.2">
      <c r="B37" t="s">
        <v>24</v>
      </c>
    </row>
    <row r="39" spans="1:7" x14ac:dyDescent="0.2">
      <c r="B39" s="18"/>
      <c r="C39" s="18"/>
      <c r="D39" s="18"/>
      <c r="E39" s="18"/>
      <c r="F39" s="18"/>
    </row>
  </sheetData>
  <mergeCells count="3">
    <mergeCell ref="D32:F32"/>
    <mergeCell ref="E35:G35"/>
    <mergeCell ref="C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Recon form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Krass</dc:creator>
  <cp:lastModifiedBy>Blake Krass</cp:lastModifiedBy>
  <dcterms:created xsi:type="dcterms:W3CDTF">2026-04-28T13:46:52Z</dcterms:created>
  <dcterms:modified xsi:type="dcterms:W3CDTF">2026-05-24T10:22:05Z</dcterms:modified>
</cp:coreProperties>
</file>